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tartulv\failid\TartuLV\3_RLO\Töötajate kaustad\Teivi\1 ELANIKE ARVUD\"/>
    </mc:Choice>
  </mc:AlternateContent>
  <xr:revisionPtr revIDLastSave="0" documentId="13_ncr:1_{9DE34BCC-0E0D-4046-B32F-96DDA9DD757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ÜP 2040+ tulenevad rohealad" sheetId="1" r:id="rId1"/>
    <sheet name="ESRI_MAPINFO_SHEET" sheetId="2" state="veryHidden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E22" i="1"/>
  <c r="D22" i="1"/>
  <c r="F9" i="1" l="1"/>
  <c r="H9" i="1" s="1"/>
  <c r="F16" i="1"/>
  <c r="H16" i="1" s="1"/>
  <c r="F11" i="1"/>
  <c r="H11" i="1" s="1"/>
  <c r="F5" i="1"/>
  <c r="F10" i="1"/>
  <c r="H10" i="1" s="1"/>
  <c r="F19" i="1"/>
  <c r="H19" i="1" s="1"/>
  <c r="F15" i="1"/>
  <c r="H15" i="1" s="1"/>
  <c r="F6" i="1"/>
  <c r="H6" i="1" s="1"/>
  <c r="F12" i="1"/>
  <c r="H12" i="1" s="1"/>
  <c r="F21" i="1"/>
  <c r="H21" i="1" s="1"/>
  <c r="F8" i="1"/>
  <c r="H8" i="1" s="1"/>
  <c r="F14" i="1"/>
  <c r="H14" i="1" s="1"/>
  <c r="F18" i="1"/>
  <c r="H18" i="1" s="1"/>
  <c r="F17" i="1"/>
  <c r="H17" i="1" s="1"/>
  <c r="F7" i="1"/>
  <c r="H7" i="1" s="1"/>
  <c r="F20" i="1"/>
  <c r="H20" i="1" s="1"/>
  <c r="F13" i="1"/>
  <c r="H13" i="1" s="1"/>
  <c r="H5" i="1" l="1"/>
  <c r="F22" i="1"/>
  <c r="H22" i="1" s="1"/>
</calcChain>
</file>

<file path=xl/sharedStrings.xml><?xml version="1.0" encoding="utf-8"?>
<sst xmlns="http://schemas.openxmlformats.org/spreadsheetml/2006/main" count="37" uniqueCount="37">
  <si>
    <t>H</t>
  </si>
  <si>
    <t>PV</t>
  </si>
  <si>
    <t>Annelinna</t>
  </si>
  <si>
    <t>Ihaste</t>
  </si>
  <si>
    <t>Jaamamõisa</t>
  </si>
  <si>
    <t>Karlova</t>
  </si>
  <si>
    <t>Kesklinna</t>
  </si>
  <si>
    <t>Maarjamõisa</t>
  </si>
  <si>
    <t>Raadi-Kruusamäe</t>
  </si>
  <si>
    <t>Ropka</t>
  </si>
  <si>
    <t>Ropka tööstuse</t>
  </si>
  <si>
    <t>Ränilinna</t>
  </si>
  <si>
    <t>Supilinna</t>
  </si>
  <si>
    <t>Tammelinna</t>
  </si>
  <si>
    <t>Tähtvere</t>
  </si>
  <si>
    <t>Vaksali</t>
  </si>
  <si>
    <t>Variku</t>
  </si>
  <si>
    <t>Veeriku</t>
  </si>
  <si>
    <t>Ülejõe</t>
  </si>
  <si>
    <t>Roheala on peamiselt puhkamiseks ja virgestuseks mõeldud, avalikult kasutatav, loodusliku maa, pargi, parkmetsa või muu vastava maakasutuse juhtotstarbega maa-ala, kuhu on lubatud väiksemahuliste puhkeotstarbeliste ehitiste, sh kuni 60 m² ehitusaluse pindalaga ajutise iseloomuga puhkeala teenindavate hoonete püstitamine juhul, kui üldplaneeringus pole sätestatud teisiti. Rohealadel asuvad metsad tuleb säilitada, alasid ei piirata, tagada tuleb juurdepääs hooldustehnikale.</t>
  </si>
  <si>
    <t>roheala</t>
  </si>
  <si>
    <t>Tähis</t>
  </si>
  <si>
    <t>Selgitus</t>
  </si>
  <si>
    <t>Kirjeldus</t>
  </si>
  <si>
    <t>puhke-, spordi- ja kultuurirajatise maa-ala</t>
  </si>
  <si>
    <t>Puhke-, spordi- ja kultuurirajatise maa-ala on maa-ala, mille piires on võimalik püstitada rajatisi, nagu seikluspark, laste mänguväljak, laululava, botaanikaaed, terviserajad, velodroom, väliujula, vabaõhu tenniseväljak, golfiväljak, liuväli, staadion, spordi otstarbeline sildumisala, kogunemiskoht (iseseisev jaanikuplats, kiigeplats, hiiekoht jne).</t>
  </si>
  <si>
    <t>Kokku</t>
  </si>
  <si>
    <t>Kokku (H+PV) (m2)</t>
  </si>
  <si>
    <t>Arvestatud on ainult linnalise keskkonnaga (asustusüksus Tartu linn)</t>
  </si>
  <si>
    <t>H (m2)
ÜP 2040+</t>
  </si>
  <si>
    <t>PV (m2)
ÜP 2040+</t>
  </si>
  <si>
    <t xml:space="preserve">Tartu linna koostatava üldplaneeringu 2040+ järgi </t>
  </si>
  <si>
    <t>Linnaosa</t>
  </si>
  <si>
    <t>Rohealasid ühe inimese kohta (m2)</t>
  </si>
  <si>
    <t>NB! Endise Tähtvere valla rohealasid (nt metsa, kaitsemetsa, puhkemetsa) ning sealsete inimeste arvu ei ole siin arvutuskäigus arvestatud.</t>
  </si>
  <si>
    <t>Inimeste arv (01.07.2021)</t>
  </si>
  <si>
    <t>Linna täpsusega (see tähendab, et nende täpne elukoht on teadmata) on kokku 1073 inimest. Neid siia arvutusse ei ole kaasatud.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</si>
</sst>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333333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Font="1" applyBorder="1"/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" fontId="3" fillId="0" borderId="1" xfId="0" applyNumberFormat="1" applyFont="1" applyBorder="1"/>
    <xf numFmtId="0" fontId="0" fillId="0" borderId="2" xfId="0" applyBorder="1"/>
    <xf numFmtId="0" fontId="0" fillId="0" borderId="2" xfId="0" applyFill="1" applyBorder="1"/>
    <xf numFmtId="0" fontId="1" fillId="0" borderId="0" xfId="0" applyFont="1" applyBorder="1" applyAlignment="1">
      <alignment wrapText="1"/>
    </xf>
    <xf numFmtId="1" fontId="0" fillId="0" borderId="0" xfId="0" applyNumberFormat="1" applyBorder="1"/>
    <xf numFmtId="1" fontId="3" fillId="0" borderId="0" xfId="0" applyNumberFormat="1" applyFont="1" applyBorder="1"/>
    <xf numFmtId="0" fontId="0" fillId="0" borderId="1" xfId="0" applyFont="1" applyBorder="1"/>
    <xf numFmtId="0" fontId="3" fillId="0" borderId="1" xfId="0" applyFont="1" applyBorder="1" applyAlignment="1">
      <alignment wrapText="1"/>
    </xf>
    <xf numFmtId="0" fontId="4" fillId="0" borderId="0" xfId="0" applyFont="1" applyFill="1" applyBorder="1"/>
    <xf numFmtId="0" fontId="4" fillId="0" borderId="0" xfId="0" applyFont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0"/>
  <sheetViews>
    <sheetView tabSelected="1" workbookViewId="0"/>
  </sheetViews>
  <sheetFormatPr defaultRowHeight="14.4" x14ac:dyDescent="0.3"/>
  <cols>
    <col min="2" max="2" width="6.33203125" customWidth="1"/>
    <col min="3" max="3" width="17.5546875" customWidth="1"/>
    <col min="4" max="4" width="12.88671875" customWidth="1"/>
    <col min="6" max="6" width="12.44140625" customWidth="1"/>
    <col min="7" max="7" width="13" customWidth="1"/>
    <col min="8" max="8" width="21.44140625" customWidth="1"/>
    <col min="9" max="9" width="6.33203125" customWidth="1"/>
    <col min="11" max="11" width="35.109375" customWidth="1"/>
    <col min="12" max="12" width="86.5546875" customWidth="1"/>
  </cols>
  <sheetData>
    <row r="2" spans="2:12" x14ac:dyDescent="0.3">
      <c r="B2" s="3" t="s">
        <v>31</v>
      </c>
    </row>
    <row r="4" spans="2:12" ht="28.8" x14ac:dyDescent="0.3">
      <c r="B4" s="1"/>
      <c r="C4" s="20" t="s">
        <v>32</v>
      </c>
      <c r="D4" s="10" t="s">
        <v>29</v>
      </c>
      <c r="E4" s="10" t="s">
        <v>30</v>
      </c>
      <c r="F4" s="10" t="s">
        <v>27</v>
      </c>
      <c r="G4" s="12" t="s">
        <v>35</v>
      </c>
      <c r="H4" s="21" t="s">
        <v>33</v>
      </c>
      <c r="I4" s="17"/>
      <c r="J4" s="5"/>
      <c r="K4" s="5"/>
      <c r="L4" s="5"/>
    </row>
    <row r="5" spans="2:12" x14ac:dyDescent="0.3">
      <c r="B5" s="1">
        <v>1</v>
      </c>
      <c r="C5" s="1" t="s">
        <v>3</v>
      </c>
      <c r="D5" s="1">
        <v>1675412</v>
      </c>
      <c r="E5" s="1">
        <v>34926</v>
      </c>
      <c r="F5" s="1">
        <f t="shared" ref="F5:F21" si="0">D5+E5</f>
        <v>1710338</v>
      </c>
      <c r="G5" s="2">
        <v>2742</v>
      </c>
      <c r="H5" s="13">
        <f t="shared" ref="H5:H22" si="1">F5/G5</f>
        <v>623.7556528081692</v>
      </c>
      <c r="I5" s="18"/>
      <c r="J5" s="6"/>
      <c r="K5" s="6"/>
      <c r="L5" s="7"/>
    </row>
    <row r="6" spans="2:12" x14ac:dyDescent="0.3">
      <c r="B6" s="1">
        <v>2</v>
      </c>
      <c r="C6" s="1" t="s">
        <v>7</v>
      </c>
      <c r="D6" s="1">
        <v>182305</v>
      </c>
      <c r="E6" s="1">
        <v>0</v>
      </c>
      <c r="F6" s="1">
        <f t="shared" si="0"/>
        <v>182305</v>
      </c>
      <c r="G6" s="2">
        <v>447</v>
      </c>
      <c r="H6" s="13">
        <f t="shared" si="1"/>
        <v>407.84116331096197</v>
      </c>
      <c r="I6" s="18"/>
      <c r="J6" s="6"/>
      <c r="K6" s="6"/>
      <c r="L6" s="8"/>
    </row>
    <row r="7" spans="2:12" x14ac:dyDescent="0.3">
      <c r="B7" s="1">
        <v>3</v>
      </c>
      <c r="C7" s="1" t="s">
        <v>14</v>
      </c>
      <c r="D7" s="1">
        <v>520508</v>
      </c>
      <c r="E7" s="1">
        <v>93881</v>
      </c>
      <c r="F7" s="1">
        <f t="shared" si="0"/>
        <v>614389</v>
      </c>
      <c r="G7" s="2">
        <v>3040</v>
      </c>
      <c r="H7" s="13">
        <f t="shared" si="1"/>
        <v>202.1016447368421</v>
      </c>
      <c r="I7" s="18"/>
      <c r="J7" s="6"/>
    </row>
    <row r="8" spans="2:12" ht="15" customHeight="1" x14ac:dyDescent="0.3">
      <c r="B8" s="1">
        <v>4</v>
      </c>
      <c r="C8" s="1" t="s">
        <v>10</v>
      </c>
      <c r="D8" s="1">
        <v>198900</v>
      </c>
      <c r="E8" s="1">
        <v>20668</v>
      </c>
      <c r="F8" s="1">
        <f t="shared" si="0"/>
        <v>219568</v>
      </c>
      <c r="G8" s="2">
        <v>2223</v>
      </c>
      <c r="H8" s="13">
        <f t="shared" si="1"/>
        <v>98.771030139451199</v>
      </c>
      <c r="I8" s="18"/>
      <c r="J8" s="6"/>
    </row>
    <row r="9" spans="2:12" x14ac:dyDescent="0.3">
      <c r="B9" s="1">
        <v>5</v>
      </c>
      <c r="C9" s="2" t="s">
        <v>18</v>
      </c>
      <c r="D9" s="1">
        <v>549874</v>
      </c>
      <c r="E9" s="1">
        <v>77289</v>
      </c>
      <c r="F9" s="2">
        <f t="shared" si="0"/>
        <v>627163</v>
      </c>
      <c r="G9" s="2">
        <v>7828</v>
      </c>
      <c r="H9" s="13">
        <f t="shared" si="1"/>
        <v>80.117910066428209</v>
      </c>
      <c r="I9" s="18"/>
      <c r="J9" s="6"/>
    </row>
    <row r="10" spans="2:12" x14ac:dyDescent="0.3">
      <c r="B10" s="1">
        <v>6</v>
      </c>
      <c r="C10" s="1" t="s">
        <v>4</v>
      </c>
      <c r="D10" s="1">
        <v>229406</v>
      </c>
      <c r="E10" s="1">
        <v>10761</v>
      </c>
      <c r="F10" s="1">
        <f t="shared" si="0"/>
        <v>240167</v>
      </c>
      <c r="G10" s="2">
        <v>3215</v>
      </c>
      <c r="H10" s="13">
        <f t="shared" si="1"/>
        <v>74.702021772939347</v>
      </c>
      <c r="I10" s="18"/>
      <c r="J10" s="6"/>
    </row>
    <row r="11" spans="2:12" x14ac:dyDescent="0.3">
      <c r="B11" s="1">
        <v>7</v>
      </c>
      <c r="C11" s="1" t="s">
        <v>2</v>
      </c>
      <c r="D11" s="1">
        <v>1480251</v>
      </c>
      <c r="E11" s="1">
        <v>264758</v>
      </c>
      <c r="F11" s="1">
        <f t="shared" si="0"/>
        <v>1745009</v>
      </c>
      <c r="G11" s="2">
        <v>24483</v>
      </c>
      <c r="H11" s="13">
        <f t="shared" si="1"/>
        <v>71.274312788465465</v>
      </c>
      <c r="I11" s="18"/>
      <c r="J11" s="6"/>
    </row>
    <row r="12" spans="2:12" x14ac:dyDescent="0.3">
      <c r="B12" s="1">
        <v>8</v>
      </c>
      <c r="C12" s="1" t="s">
        <v>8</v>
      </c>
      <c r="D12" s="1">
        <v>142437</v>
      </c>
      <c r="E12" s="1">
        <v>150627</v>
      </c>
      <c r="F12" s="1">
        <f t="shared" si="0"/>
        <v>293064</v>
      </c>
      <c r="G12" s="2">
        <v>4677</v>
      </c>
      <c r="H12" s="13">
        <f t="shared" si="1"/>
        <v>62.66067992302758</v>
      </c>
      <c r="I12" s="18"/>
      <c r="J12" s="6"/>
    </row>
    <row r="13" spans="2:12" x14ac:dyDescent="0.3">
      <c r="B13" s="1">
        <v>9</v>
      </c>
      <c r="C13" s="1" t="s">
        <v>16</v>
      </c>
      <c r="D13" s="1">
        <v>100070</v>
      </c>
      <c r="E13" s="1">
        <v>983</v>
      </c>
      <c r="F13" s="1">
        <f t="shared" si="0"/>
        <v>101053</v>
      </c>
      <c r="G13" s="2">
        <v>1826</v>
      </c>
      <c r="H13" s="13">
        <f t="shared" si="1"/>
        <v>55.341182913472068</v>
      </c>
      <c r="I13" s="18"/>
      <c r="J13" s="6"/>
    </row>
    <row r="14" spans="2:12" x14ac:dyDescent="0.3">
      <c r="B14" s="1">
        <v>10</v>
      </c>
      <c r="C14" s="1" t="s">
        <v>11</v>
      </c>
      <c r="D14" s="1">
        <v>100133</v>
      </c>
      <c r="E14" s="1">
        <v>0</v>
      </c>
      <c r="F14" s="1">
        <f t="shared" si="0"/>
        <v>100133</v>
      </c>
      <c r="G14" s="2">
        <v>1889</v>
      </c>
      <c r="H14" s="13">
        <f t="shared" si="1"/>
        <v>53.008470089994709</v>
      </c>
      <c r="I14" s="18"/>
      <c r="J14" s="6"/>
    </row>
    <row r="15" spans="2:12" x14ac:dyDescent="0.3">
      <c r="B15" s="1">
        <v>11</v>
      </c>
      <c r="C15" s="1" t="s">
        <v>6</v>
      </c>
      <c r="D15" s="1">
        <v>243601</v>
      </c>
      <c r="E15" s="1">
        <v>35413</v>
      </c>
      <c r="F15" s="1">
        <f t="shared" si="0"/>
        <v>279014</v>
      </c>
      <c r="G15" s="2">
        <v>6490</v>
      </c>
      <c r="H15" s="13">
        <f t="shared" si="1"/>
        <v>42.991371340523884</v>
      </c>
      <c r="I15" s="18"/>
      <c r="J15" s="6"/>
    </row>
    <row r="16" spans="2:12" x14ac:dyDescent="0.3">
      <c r="B16" s="1">
        <v>12</v>
      </c>
      <c r="C16" s="2" t="s">
        <v>17</v>
      </c>
      <c r="D16" s="1">
        <v>71212</v>
      </c>
      <c r="E16" s="2">
        <v>0</v>
      </c>
      <c r="F16" s="2">
        <f t="shared" si="0"/>
        <v>71212</v>
      </c>
      <c r="G16" s="2">
        <v>5319</v>
      </c>
      <c r="H16" s="13">
        <f t="shared" si="1"/>
        <v>13.388230870464373</v>
      </c>
      <c r="I16" s="18"/>
      <c r="J16" s="6"/>
    </row>
    <row r="17" spans="2:12" x14ac:dyDescent="0.3">
      <c r="B17" s="1">
        <v>13</v>
      </c>
      <c r="C17" s="1" t="s">
        <v>13</v>
      </c>
      <c r="D17" s="1">
        <v>25642</v>
      </c>
      <c r="E17" s="1">
        <v>69671</v>
      </c>
      <c r="F17" s="1">
        <f t="shared" si="0"/>
        <v>95313</v>
      </c>
      <c r="G17" s="2">
        <v>8176</v>
      </c>
      <c r="H17" s="13">
        <f t="shared" si="1"/>
        <v>11.657656555772995</v>
      </c>
      <c r="I17" s="18"/>
      <c r="J17" s="6"/>
    </row>
    <row r="18" spans="2:12" x14ac:dyDescent="0.3">
      <c r="B18" s="1">
        <v>14</v>
      </c>
      <c r="C18" s="1" t="s">
        <v>12</v>
      </c>
      <c r="D18" s="1">
        <v>16277</v>
      </c>
      <c r="E18" s="1">
        <v>1635</v>
      </c>
      <c r="F18" s="1">
        <f t="shared" si="0"/>
        <v>17912</v>
      </c>
      <c r="G18" s="2">
        <v>2176</v>
      </c>
      <c r="H18" s="13">
        <f t="shared" si="1"/>
        <v>8.2316176470588243</v>
      </c>
      <c r="I18" s="18"/>
      <c r="J18" s="6"/>
    </row>
    <row r="19" spans="2:12" x14ac:dyDescent="0.3">
      <c r="B19" s="1">
        <v>15</v>
      </c>
      <c r="C19" s="1" t="s">
        <v>5</v>
      </c>
      <c r="D19" s="1">
        <v>58540</v>
      </c>
      <c r="E19" s="1">
        <v>2576</v>
      </c>
      <c r="F19" s="1">
        <f t="shared" si="0"/>
        <v>61116</v>
      </c>
      <c r="G19" s="2">
        <v>8382</v>
      </c>
      <c r="H19" s="13">
        <f t="shared" si="1"/>
        <v>7.2913385826771657</v>
      </c>
      <c r="I19" s="18"/>
      <c r="J19" s="6"/>
    </row>
    <row r="20" spans="2:12" x14ac:dyDescent="0.3">
      <c r="B20" s="1">
        <v>16</v>
      </c>
      <c r="C20" s="1" t="s">
        <v>15</v>
      </c>
      <c r="D20" s="1">
        <v>17791</v>
      </c>
      <c r="E20" s="1">
        <v>0</v>
      </c>
      <c r="F20" s="1">
        <f t="shared" si="0"/>
        <v>17791</v>
      </c>
      <c r="G20" s="2">
        <v>3045</v>
      </c>
      <c r="H20" s="13">
        <f t="shared" si="1"/>
        <v>5.8426929392446638</v>
      </c>
      <c r="I20" s="18"/>
      <c r="J20" s="6"/>
    </row>
    <row r="21" spans="2:12" x14ac:dyDescent="0.3">
      <c r="B21" s="15">
        <v>17</v>
      </c>
      <c r="C21" s="15" t="s">
        <v>9</v>
      </c>
      <c r="D21" s="15">
        <v>24787</v>
      </c>
      <c r="E21" s="15">
        <v>0</v>
      </c>
      <c r="F21" s="15">
        <f t="shared" si="0"/>
        <v>24787</v>
      </c>
      <c r="G21" s="16">
        <v>4662</v>
      </c>
      <c r="H21" s="13">
        <f t="shared" si="1"/>
        <v>5.3168168168168171</v>
      </c>
      <c r="I21" s="18"/>
      <c r="J21" s="6"/>
    </row>
    <row r="22" spans="2:12" x14ac:dyDescent="0.3">
      <c r="B22" s="1"/>
      <c r="C22" s="11" t="s">
        <v>26</v>
      </c>
      <c r="D22" s="1">
        <f>SUM(D5:D21)</f>
        <v>5637146</v>
      </c>
      <c r="E22" s="1">
        <f>SUM(E5:E21)</f>
        <v>763188</v>
      </c>
      <c r="F22" s="1">
        <f>SUM(F5:F21)</f>
        <v>6400334</v>
      </c>
      <c r="G22" s="1">
        <f>SUM(G5:G21)</f>
        <v>90620</v>
      </c>
      <c r="H22" s="14">
        <f t="shared" si="1"/>
        <v>70.628271904656813</v>
      </c>
      <c r="I22" s="19"/>
    </row>
    <row r="23" spans="2:12" x14ac:dyDescent="0.3">
      <c r="B23" s="6"/>
      <c r="C23" s="22" t="s">
        <v>36</v>
      </c>
      <c r="D23" s="6"/>
      <c r="E23" s="6"/>
      <c r="F23" s="6"/>
      <c r="G23" s="6"/>
      <c r="H23" s="19"/>
      <c r="I23" s="19"/>
    </row>
    <row r="25" spans="2:12" x14ac:dyDescent="0.3">
      <c r="B25" s="23" t="s">
        <v>34</v>
      </c>
    </row>
    <row r="26" spans="2:12" x14ac:dyDescent="0.3">
      <c r="B26" s="24" t="s">
        <v>28</v>
      </c>
    </row>
    <row r="28" spans="2:12" x14ac:dyDescent="0.3">
      <c r="B28" s="3"/>
      <c r="J28" s="4" t="s">
        <v>21</v>
      </c>
      <c r="K28" s="4" t="s">
        <v>22</v>
      </c>
      <c r="L28" s="4" t="s">
        <v>23</v>
      </c>
    </row>
    <row r="29" spans="2:12" ht="72" x14ac:dyDescent="0.3">
      <c r="J29" s="1" t="s">
        <v>0</v>
      </c>
      <c r="K29" s="1" t="s">
        <v>20</v>
      </c>
      <c r="L29" s="9" t="s">
        <v>19</v>
      </c>
    </row>
    <row r="30" spans="2:12" ht="57.6" x14ac:dyDescent="0.3">
      <c r="J30" s="1" t="s">
        <v>1</v>
      </c>
      <c r="K30" s="1" t="s">
        <v>24</v>
      </c>
      <c r="L30" s="10" t="s">
        <v>25</v>
      </c>
    </row>
  </sheetData>
  <sortState xmlns:xlrd2="http://schemas.microsoft.com/office/spreadsheetml/2017/richdata2" ref="B6:H22">
    <sortCondition descending="1" ref="H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ÜP 2040+ tulenevad rohealad</vt:lpstr>
    </vt:vector>
  </TitlesOfParts>
  <Company>Tartu Linnavalitsus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Teivi Siimon</dc:creator>
  <cp:lastModifiedBy>Hewlett-Packard Company</cp:lastModifiedBy>
  <dcterms:created xsi:type="dcterms:W3CDTF">2021-01-25T13:22:27Z</dcterms:created>
  <dcterms:modified xsi:type="dcterms:W3CDTF">2021-09-23T09:00:23Z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30897475355b41d5827ecb9a45d1920f</vt:lpwstr>
  </property>
</Properties>
</file>